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195" windowHeight="8520" activeTab="0"/>
  </bookViews>
  <sheets>
    <sheet name="GENNAIO 2017" sheetId="1" r:id="rId1"/>
  </sheets>
  <definedNames/>
  <calcPr fullCalcOnLoad="1"/>
</workbook>
</file>

<file path=xl/sharedStrings.xml><?xml version="1.0" encoding="utf-8"?>
<sst xmlns="http://schemas.openxmlformats.org/spreadsheetml/2006/main" count="37" uniqueCount="19">
  <si>
    <t>Tasso presenza %</t>
  </si>
  <si>
    <t>*Tasso assenza %</t>
  </si>
  <si>
    <t>* computo delle assenze a qualsiasi titolo (malattia, ferie, congedo obbligatorio, ecc.)</t>
  </si>
  <si>
    <t>ARPA FVG</t>
  </si>
  <si>
    <t>S.O.C. Gestione Risorse Economiche</t>
  </si>
  <si>
    <t>TRASPARENZA</t>
  </si>
  <si>
    <t>Per la sede di Palmanova relativamente alle attività di: Verifica di conformità legislativa EMAS, Gestione pratiche VIA, Gestione pratiche VAS, Catasto rifiuti, Catasto emissioni, Previsioni inquinamento atmosferico, Gestione pratiche incidenti rilevanti. Previsioni meteorologiche numeriche, Gestione della modellistica applicata alla qualità dell’aria.</t>
  </si>
  <si>
    <t>Direzione amminsitrativa</t>
  </si>
  <si>
    <t>Staff del direttore amministrativo</t>
  </si>
  <si>
    <t>Direzione generale</t>
  </si>
  <si>
    <t xml:space="preserve">S.O.C. Laboratorio </t>
  </si>
  <si>
    <t>S.O.C. Pressioni sull'ambiente</t>
  </si>
  <si>
    <t>S.O.C. Stato dell'ambiente</t>
  </si>
  <si>
    <t>S.O.C. Sistemi di gestione integrati</t>
  </si>
  <si>
    <t>Direzione tecnico-scientifica</t>
  </si>
  <si>
    <t>S.O.C. Osservatorio meteorologico regionale</t>
  </si>
  <si>
    <t>DATI PRESENZA / ASSENZA GENNAIO 2017</t>
  </si>
  <si>
    <t>DATI PRESENZA / ASSENZA FEBBRAIO MARZO 2017</t>
  </si>
  <si>
    <t>S.O.C. Affari Generali e Risorse Umane</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</si>
</sst>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0000"/>
    <numFmt numFmtId="165" formatCode="0.0000000"/>
    <numFmt numFmtId="166" formatCode="0.000000"/>
    <numFmt numFmtId="167" formatCode="0.00000"/>
    <numFmt numFmtId="168" formatCode="0.0000"/>
    <numFmt numFmtId="169" formatCode="0.000"/>
    <numFmt numFmtId="170" formatCode="&quot;Sì&quot;;&quot;Sì&quot;;&quot;No&quot;"/>
    <numFmt numFmtId="171" formatCode="&quot;Vero&quot;;&quot;Vero&quot;;&quot;Falso&quot;"/>
    <numFmt numFmtId="172" formatCode="&quot;Attivo&quot;;&quot;Attivo&quot;;&quot;Disattivo&quot;"/>
    <numFmt numFmtId="173" formatCode="[$€-2]\ #.##000_);[Red]\([$€-2]\ #.##000\)"/>
    <numFmt numFmtId="174" formatCode="&quot;Attivo&quot;;&quot;Attivo&quot;;&quot;Inattivo&quot;"/>
  </numFmts>
  <fonts count="47">
    <font>
      <sz val="10"/>
      <name val="Arial"/>
      <family val="0"/>
    </font>
    <font>
      <b/>
      <sz val="10"/>
      <name val="Arial"/>
      <family val="2"/>
    </font>
    <font>
      <sz val="8"/>
      <name val="Arial"/>
      <family val="2"/>
    </font>
    <font>
      <sz val="11"/>
      <name val="Arial"/>
      <family val="2"/>
    </font>
    <font>
      <sz val="12"/>
      <name val="Times New Roman"/>
      <family val="1"/>
    </font>
    <font>
      <sz val="5"/>
      <name val="Arial"/>
      <family val="2"/>
    </font>
    <font>
      <b/>
      <sz val="12"/>
      <name val="Garamond"/>
      <family val="1"/>
    </font>
    <font>
      <b/>
      <sz val="10"/>
      <name val="Garamond"/>
      <family val="1"/>
    </font>
    <font>
      <sz val="10"/>
      <name val="Garamond"/>
      <family val="1"/>
    </font>
    <font>
      <sz val="11"/>
      <name val="Garamond"/>
      <family val="1"/>
    </font>
    <font>
      <b/>
      <sz val="11"/>
      <name val="Garamond"/>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8"/>
      <color indexed="1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color rgb="FF000099"/>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44" fontId="0" fillId="0" borderId="0" applyFont="0" applyFill="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0" fontId="3" fillId="0" borderId="0" xfId="0" applyFont="1" applyAlignment="1">
      <alignment horizontal="justify"/>
    </xf>
    <xf numFmtId="0" fontId="3" fillId="0" borderId="0" xfId="0" applyFont="1" applyFill="1" applyAlignment="1">
      <alignment/>
    </xf>
    <xf numFmtId="0" fontId="3" fillId="0" borderId="0" xfId="0" applyFont="1" applyBorder="1" applyAlignment="1">
      <alignment horizontal="justify"/>
    </xf>
    <xf numFmtId="0" fontId="4" fillId="0" borderId="0" xfId="0" applyFont="1" applyAlignment="1">
      <alignment vertical="top" wrapText="1"/>
    </xf>
    <xf numFmtId="0" fontId="5" fillId="0" borderId="0" xfId="0" applyFont="1" applyAlignment="1">
      <alignment vertical="center" wrapText="1"/>
    </xf>
    <xf numFmtId="0" fontId="46" fillId="0" borderId="0" xfId="0" applyFont="1" applyAlignment="1">
      <alignment horizontal="left" vertical="center" indent="7"/>
    </xf>
    <xf numFmtId="0" fontId="0" fillId="0" borderId="0" xfId="0" applyFill="1" applyAlignment="1">
      <alignment/>
    </xf>
    <xf numFmtId="0" fontId="8" fillId="0" borderId="0" xfId="0" applyFont="1" applyAlignment="1">
      <alignment/>
    </xf>
    <xf numFmtId="0" fontId="7" fillId="0" borderId="0" xfId="0" applyFont="1" applyAlignment="1">
      <alignment/>
    </xf>
    <xf numFmtId="0" fontId="9" fillId="0" borderId="0" xfId="0" applyFont="1" applyBorder="1" applyAlignment="1">
      <alignment horizontal="justify"/>
    </xf>
    <xf numFmtId="2" fontId="8" fillId="0" borderId="0" xfId="0" applyNumberFormat="1" applyFont="1" applyAlignment="1">
      <alignment/>
    </xf>
    <xf numFmtId="0" fontId="8" fillId="0" borderId="0" xfId="0" applyFont="1" applyFill="1" applyAlignment="1">
      <alignment/>
    </xf>
    <xf numFmtId="0" fontId="9" fillId="0" borderId="0" xfId="0" applyFont="1" applyAlignment="1">
      <alignment horizontal="justify"/>
    </xf>
    <xf numFmtId="0" fontId="10" fillId="33" borderId="10" xfId="0" applyFont="1" applyFill="1" applyBorder="1" applyAlignment="1">
      <alignment horizontal="justify"/>
    </xf>
    <xf numFmtId="0" fontId="8" fillId="0" borderId="0" xfId="0" applyFont="1" applyFill="1" applyBorder="1" applyAlignment="1">
      <alignment horizontal="justify"/>
    </xf>
    <xf numFmtId="0" fontId="10" fillId="33" borderId="10" xfId="0" applyFont="1" applyFill="1" applyBorder="1" applyAlignment="1">
      <alignment/>
    </xf>
    <xf numFmtId="2" fontId="10" fillId="33" borderId="10" xfId="0" applyNumberFormat="1" applyFont="1" applyFill="1" applyBorder="1" applyAlignment="1">
      <alignment/>
    </xf>
    <xf numFmtId="0" fontId="9" fillId="0" borderId="10" xfId="0" applyFont="1" applyFill="1" applyBorder="1" applyAlignment="1">
      <alignment/>
    </xf>
    <xf numFmtId="2" fontId="9" fillId="0" borderId="10" xfId="0" applyNumberFormat="1" applyFont="1" applyFill="1" applyBorder="1" applyAlignment="1">
      <alignment/>
    </xf>
    <xf numFmtId="2" fontId="9" fillId="0" borderId="0" xfId="0" applyNumberFormat="1" applyFont="1" applyFill="1" applyBorder="1" applyAlignment="1">
      <alignment/>
    </xf>
    <xf numFmtId="0" fontId="9" fillId="0" borderId="10" xfId="0" applyFont="1" applyBorder="1" applyAlignment="1">
      <alignment/>
    </xf>
    <xf numFmtId="2" fontId="9" fillId="0" borderId="10" xfId="0" applyNumberFormat="1" applyFont="1" applyBorder="1" applyAlignment="1">
      <alignment/>
    </xf>
    <xf numFmtId="2" fontId="9" fillId="0" borderId="10" xfId="0" applyNumberFormat="1" applyFont="1" applyBorder="1" applyAlignment="1">
      <alignment horizontal="right"/>
    </xf>
    <xf numFmtId="2" fontId="9" fillId="0" borderId="0" xfId="0" applyNumberFormat="1" applyFont="1" applyAlignment="1">
      <alignment/>
    </xf>
    <xf numFmtId="0" fontId="10"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wrapText="1"/>
    </xf>
    <xf numFmtId="0" fontId="7" fillId="0" borderId="0" xfId="0" applyFont="1" applyAlignment="1">
      <alignment horizontal="center" wrapText="1"/>
    </xf>
    <xf numFmtId="0" fontId="6" fillId="0" borderId="0" xfId="0" applyFont="1" applyAlignment="1">
      <alignment/>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3200400</xdr:colOff>
      <xdr:row>5</xdr:row>
      <xdr:rowOff>47625</xdr:rowOff>
    </xdr:from>
    <xdr:to>
      <xdr:col>0</xdr:col>
      <xdr:colOff>3257550</xdr:colOff>
      <xdr:row>5</xdr:row>
      <xdr:rowOff>95250</xdr:rowOff>
    </xdr:to>
    <xdr:sp>
      <xdr:nvSpPr>
        <xdr:cNvPr id="1" name="Rectangle 1"/>
        <xdr:cNvSpPr>
          <a:spLocks/>
        </xdr:cNvSpPr>
      </xdr:nvSpPr>
      <xdr:spPr>
        <a:xfrm>
          <a:off x="3200400" y="1314450"/>
          <a:ext cx="57150" cy="476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0</xdr:row>
      <xdr:rowOff>19050</xdr:rowOff>
    </xdr:from>
    <xdr:to>
      <xdr:col>0</xdr:col>
      <xdr:colOff>3009900</xdr:colOff>
      <xdr:row>0</xdr:row>
      <xdr:rowOff>619125</xdr:rowOff>
    </xdr:to>
    <xdr:pic>
      <xdr:nvPicPr>
        <xdr:cNvPr id="2" name="Immagine 5"/>
        <xdr:cNvPicPr preferRelativeResize="1">
          <a:picLocks noChangeAspect="1"/>
        </xdr:cNvPicPr>
      </xdr:nvPicPr>
      <xdr:blipFill>
        <a:blip r:embed="rId1"/>
        <a:stretch>
          <a:fillRect/>
        </a:stretch>
      </xdr:blipFill>
      <xdr:spPr>
        <a:xfrm>
          <a:off x="47625" y="19050"/>
          <a:ext cx="2962275" cy="600075"/>
        </a:xfrm>
        <a:prstGeom prst="rect">
          <a:avLst/>
        </a:prstGeom>
        <a:noFill/>
        <a:ln w="9525" cmpd="sng">
          <a:noFill/>
        </a:ln>
      </xdr:spPr>
    </xdr:pic>
    <xdr:clientData/>
  </xdr:twoCellAnchor>
  <xdr:twoCellAnchor>
    <xdr:from>
      <xdr:col>0</xdr:col>
      <xdr:colOff>3200400</xdr:colOff>
      <xdr:row>29</xdr:row>
      <xdr:rowOff>47625</xdr:rowOff>
    </xdr:from>
    <xdr:to>
      <xdr:col>0</xdr:col>
      <xdr:colOff>3257550</xdr:colOff>
      <xdr:row>29</xdr:row>
      <xdr:rowOff>95250</xdr:rowOff>
    </xdr:to>
    <xdr:sp>
      <xdr:nvSpPr>
        <xdr:cNvPr id="3" name="Rectangle 1"/>
        <xdr:cNvSpPr>
          <a:spLocks/>
        </xdr:cNvSpPr>
      </xdr:nvSpPr>
      <xdr:spPr>
        <a:xfrm>
          <a:off x="3200400" y="5734050"/>
          <a:ext cx="57150" cy="476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5"/>
  <sheetViews>
    <sheetView tabSelected="1" zoomScalePageLayoutView="0" workbookViewId="0" topLeftCell="A1">
      <selection activeCell="B3" sqref="B3"/>
    </sheetView>
  </sheetViews>
  <sheetFormatPr defaultColWidth="9.140625" defaultRowHeight="12.75"/>
  <cols>
    <col min="1" max="1" width="66.00390625" style="0" customWidth="1"/>
    <col min="2" max="2" width="27.421875" style="0" customWidth="1"/>
    <col min="3" max="3" width="16.57421875" style="0" customWidth="1"/>
    <col min="5" max="5" width="9.57421875" style="0" bestFit="1" customWidth="1"/>
  </cols>
  <sheetData>
    <row r="1" spans="1:3" ht="48.75" customHeight="1">
      <c r="A1" s="5"/>
      <c r="B1" s="6" t="s">
        <v>6</v>
      </c>
      <c r="C1" s="5"/>
    </row>
    <row r="2" ht="12.75">
      <c r="A2" s="7"/>
    </row>
    <row r="4" spans="1:10" ht="12.75" customHeight="1">
      <c r="A4" s="27" t="s">
        <v>5</v>
      </c>
      <c r="B4" s="27"/>
      <c r="C4" s="27"/>
      <c r="D4" s="32"/>
      <c r="E4" s="32"/>
      <c r="F4" s="32"/>
      <c r="G4" s="32"/>
      <c r="H4" s="32"/>
      <c r="I4" s="32"/>
      <c r="J4" s="32"/>
    </row>
    <row r="5" spans="1:10" ht="12.75" customHeight="1">
      <c r="A5" s="32"/>
      <c r="B5" s="32"/>
      <c r="C5" s="32"/>
      <c r="D5" s="32"/>
      <c r="E5" s="32"/>
      <c r="F5" s="32"/>
      <c r="G5" s="32"/>
      <c r="H5" s="32"/>
      <c r="I5" s="32"/>
      <c r="J5" s="32"/>
    </row>
    <row r="6" spans="1:10" ht="12.75">
      <c r="A6" s="28" t="s">
        <v>16</v>
      </c>
      <c r="B6" s="28"/>
      <c r="C6" s="28"/>
      <c r="D6" s="29"/>
      <c r="E6" s="29"/>
      <c r="F6" s="29"/>
      <c r="G6" s="29"/>
      <c r="H6" s="29"/>
      <c r="I6" s="29"/>
      <c r="J6" s="29"/>
    </row>
    <row r="7" spans="1:10" ht="12.75">
      <c r="A7" s="9"/>
      <c r="B7" s="9"/>
      <c r="C7" s="9"/>
      <c r="D7" s="9"/>
      <c r="E7" s="9"/>
      <c r="F7" s="9"/>
      <c r="G7" s="9"/>
      <c r="H7" s="9"/>
      <c r="I7" s="9"/>
      <c r="J7" s="9"/>
    </row>
    <row r="8" spans="1:10" ht="15">
      <c r="A8" s="10"/>
      <c r="B8" s="26" t="s">
        <v>1</v>
      </c>
      <c r="C8" s="26" t="s">
        <v>0</v>
      </c>
      <c r="D8" s="9"/>
      <c r="E8" s="9"/>
      <c r="F8" s="9"/>
      <c r="G8" s="9"/>
      <c r="H8" s="9"/>
      <c r="I8" s="9"/>
      <c r="J8" s="9"/>
    </row>
    <row r="9" spans="1:10" ht="15">
      <c r="A9" s="17" t="s">
        <v>9</v>
      </c>
      <c r="B9" s="18">
        <f>AVERAGE(B10:B11)</f>
        <v>33.644999999999996</v>
      </c>
      <c r="C9" s="18">
        <f>100-B9</f>
        <v>66.355</v>
      </c>
      <c r="D9" s="9"/>
      <c r="E9" s="9"/>
      <c r="F9" s="9"/>
      <c r="G9" s="9"/>
      <c r="H9" s="9"/>
      <c r="I9" s="9"/>
      <c r="J9" s="9"/>
    </row>
    <row r="10" spans="1:10" ht="15">
      <c r="A10" s="19" t="s">
        <v>9</v>
      </c>
      <c r="B10" s="20">
        <v>39.11</v>
      </c>
      <c r="C10" s="20">
        <f>100-B10</f>
        <v>60.89</v>
      </c>
      <c r="D10" s="9"/>
      <c r="E10" s="9"/>
      <c r="F10" s="9"/>
      <c r="G10" s="9"/>
      <c r="H10" s="9"/>
      <c r="I10" s="9"/>
      <c r="J10" s="9"/>
    </row>
    <row r="11" spans="1:10" ht="15">
      <c r="A11" s="19" t="s">
        <v>13</v>
      </c>
      <c r="B11" s="20">
        <v>28.18</v>
      </c>
      <c r="C11" s="20">
        <f>100-B11</f>
        <v>71.82</v>
      </c>
      <c r="D11" s="9"/>
      <c r="E11" s="9"/>
      <c r="F11" s="9"/>
      <c r="G11" s="9"/>
      <c r="H11" s="9"/>
      <c r="I11" s="9"/>
      <c r="J11" s="9"/>
    </row>
    <row r="12" spans="1:10" ht="15">
      <c r="A12" s="14"/>
      <c r="B12" s="21"/>
      <c r="C12" s="21"/>
      <c r="D12" s="9"/>
      <c r="E12" s="9"/>
      <c r="F12" s="9"/>
      <c r="G12" s="9"/>
      <c r="H12" s="9"/>
      <c r="I12" s="9"/>
      <c r="J12" s="9"/>
    </row>
    <row r="13" spans="1:10" ht="15">
      <c r="A13" s="17" t="s">
        <v>14</v>
      </c>
      <c r="B13" s="18">
        <f>AVERAGE(B14:B18)</f>
        <v>21.86</v>
      </c>
      <c r="C13" s="18">
        <f aca="true" t="shared" si="0" ref="C13:C18">100-B13</f>
        <v>78.14</v>
      </c>
      <c r="D13" s="9"/>
      <c r="E13" s="9"/>
      <c r="F13" s="9"/>
      <c r="G13" s="9"/>
      <c r="H13" s="9"/>
      <c r="I13" s="9"/>
      <c r="J13" s="9"/>
    </row>
    <row r="14" spans="1:10" s="8" customFormat="1" ht="15">
      <c r="A14" s="19" t="s">
        <v>14</v>
      </c>
      <c r="B14" s="20">
        <v>15.37</v>
      </c>
      <c r="C14" s="20">
        <f t="shared" si="0"/>
        <v>84.63</v>
      </c>
      <c r="D14" s="13"/>
      <c r="E14" s="13"/>
      <c r="F14" s="13"/>
      <c r="G14" s="13"/>
      <c r="H14" s="13"/>
      <c r="I14" s="13"/>
      <c r="J14" s="13"/>
    </row>
    <row r="15" spans="1:10" ht="15">
      <c r="A15" s="22" t="s">
        <v>11</v>
      </c>
      <c r="B15" s="23">
        <v>21.96</v>
      </c>
      <c r="C15" s="20">
        <f t="shared" si="0"/>
        <v>78.03999999999999</v>
      </c>
      <c r="D15" s="9"/>
      <c r="E15" s="9"/>
      <c r="F15" s="9"/>
      <c r="G15" s="9"/>
      <c r="H15" s="9"/>
      <c r="I15" s="9"/>
      <c r="J15" s="9"/>
    </row>
    <row r="16" spans="1:10" ht="15">
      <c r="A16" s="22" t="s">
        <v>15</v>
      </c>
      <c r="B16" s="23">
        <v>25.55</v>
      </c>
      <c r="C16" s="20">
        <f t="shared" si="0"/>
        <v>74.45</v>
      </c>
      <c r="D16" s="9"/>
      <c r="E16" s="9"/>
      <c r="F16" s="9"/>
      <c r="G16" s="9"/>
      <c r="H16" s="9"/>
      <c r="I16" s="9"/>
      <c r="J16" s="9"/>
    </row>
    <row r="17" spans="1:10" ht="15">
      <c r="A17" s="22" t="s">
        <v>10</v>
      </c>
      <c r="B17" s="24">
        <v>25.28</v>
      </c>
      <c r="C17" s="20">
        <f t="shared" si="0"/>
        <v>74.72</v>
      </c>
      <c r="D17" s="9"/>
      <c r="E17" s="9"/>
      <c r="F17" s="9"/>
      <c r="G17" s="9"/>
      <c r="H17" s="9"/>
      <c r="I17" s="9"/>
      <c r="J17" s="9"/>
    </row>
    <row r="18" spans="1:10" ht="15">
      <c r="A18" s="22" t="s">
        <v>12</v>
      </c>
      <c r="B18" s="23">
        <v>21.14</v>
      </c>
      <c r="C18" s="20">
        <f t="shared" si="0"/>
        <v>78.86</v>
      </c>
      <c r="D18" s="9"/>
      <c r="E18" s="9"/>
      <c r="F18" s="9"/>
      <c r="G18" s="9"/>
      <c r="H18" s="9"/>
      <c r="I18" s="9"/>
      <c r="J18" s="9"/>
    </row>
    <row r="19" spans="1:10" ht="15">
      <c r="A19" s="11"/>
      <c r="B19" s="25"/>
      <c r="C19" s="21"/>
      <c r="D19" s="9"/>
      <c r="E19" s="9"/>
      <c r="F19" s="9"/>
      <c r="G19" s="9"/>
      <c r="H19" s="9"/>
      <c r="I19" s="9"/>
      <c r="J19" s="9"/>
    </row>
    <row r="20" spans="1:10" ht="15">
      <c r="A20" s="17" t="s">
        <v>7</v>
      </c>
      <c r="B20" s="18">
        <f>(AVERAGE(B21:B23))</f>
        <v>28.94666666666667</v>
      </c>
      <c r="C20" s="18">
        <f>100-B20</f>
        <v>71.05333333333333</v>
      </c>
      <c r="D20" s="9"/>
      <c r="E20" s="9"/>
      <c r="F20" s="9"/>
      <c r="G20" s="9"/>
      <c r="H20" s="9"/>
      <c r="I20" s="9"/>
      <c r="J20" s="9"/>
    </row>
    <row r="21" spans="1:10" s="8" customFormat="1" ht="15">
      <c r="A21" s="19" t="s">
        <v>8</v>
      </c>
      <c r="B21" s="20">
        <v>32.46</v>
      </c>
      <c r="C21" s="20">
        <f>100-B21</f>
        <v>67.53999999999999</v>
      </c>
      <c r="D21" s="13"/>
      <c r="E21" s="13"/>
      <c r="F21" s="13"/>
      <c r="G21" s="13"/>
      <c r="H21" s="13"/>
      <c r="I21" s="13"/>
      <c r="J21" s="13"/>
    </row>
    <row r="22" spans="1:10" ht="15">
      <c r="A22" s="22" t="s">
        <v>4</v>
      </c>
      <c r="B22" s="23">
        <v>21.66</v>
      </c>
      <c r="C22" s="20">
        <f>100-B22</f>
        <v>78.34</v>
      </c>
      <c r="D22" s="9"/>
      <c r="E22" s="9"/>
      <c r="F22" s="9"/>
      <c r="G22" s="9"/>
      <c r="H22" s="9"/>
      <c r="I22" s="9"/>
      <c r="J22" s="9"/>
    </row>
    <row r="23" spans="1:10" ht="15">
      <c r="A23" s="22" t="s">
        <v>18</v>
      </c>
      <c r="B23" s="23">
        <v>32.72</v>
      </c>
      <c r="C23" s="20">
        <f>100-B23</f>
        <v>67.28</v>
      </c>
      <c r="D23" s="9"/>
      <c r="E23" s="9"/>
      <c r="F23" s="9"/>
      <c r="G23" s="9"/>
      <c r="H23" s="9"/>
      <c r="I23" s="9"/>
      <c r="J23" s="9"/>
    </row>
    <row r="24" spans="1:10" ht="15">
      <c r="A24" s="14"/>
      <c r="B24" s="9"/>
      <c r="C24" s="12"/>
      <c r="D24" s="9"/>
      <c r="E24" s="9"/>
      <c r="F24" s="9"/>
      <c r="G24" s="9"/>
      <c r="H24" s="9"/>
      <c r="I24" s="9"/>
      <c r="J24" s="9"/>
    </row>
    <row r="25" spans="1:10" s="1" customFormat="1" ht="15">
      <c r="A25" s="15" t="s">
        <v>3</v>
      </c>
      <c r="B25" s="18">
        <f>(B20+B13+B9)/3</f>
        <v>28.150555555555556</v>
      </c>
      <c r="C25" s="18">
        <f>100-B25</f>
        <v>71.84944444444444</v>
      </c>
      <c r="D25" s="10"/>
      <c r="E25" s="10"/>
      <c r="F25" s="10"/>
      <c r="G25" s="10"/>
      <c r="H25" s="10"/>
      <c r="I25" s="10"/>
      <c r="J25" s="10"/>
    </row>
    <row r="26" spans="1:10" ht="12.75">
      <c r="A26" s="9"/>
      <c r="B26" s="9"/>
      <c r="C26" s="9"/>
      <c r="D26" s="9"/>
      <c r="E26" s="9"/>
      <c r="F26" s="9"/>
      <c r="G26" s="9"/>
      <c r="H26" s="9"/>
      <c r="I26" s="9"/>
      <c r="J26" s="9"/>
    </row>
    <row r="27" spans="1:10" ht="12.75">
      <c r="A27" s="16" t="s">
        <v>2</v>
      </c>
      <c r="B27" s="9"/>
      <c r="C27" s="12"/>
      <c r="D27" s="9"/>
      <c r="E27" s="9"/>
      <c r="F27" s="9"/>
      <c r="G27" s="9"/>
      <c r="H27" s="9"/>
      <c r="I27" s="9"/>
      <c r="J27" s="9"/>
    </row>
    <row r="28" spans="1:10" ht="12.75">
      <c r="A28" s="10"/>
      <c r="B28" s="9"/>
      <c r="C28" s="9"/>
      <c r="D28" s="9"/>
      <c r="E28" s="9"/>
      <c r="F28" s="9"/>
      <c r="G28" s="9"/>
      <c r="H28" s="9"/>
      <c r="I28" s="9"/>
      <c r="J28" s="9"/>
    </row>
    <row r="29" ht="14.25">
      <c r="A29" s="4"/>
    </row>
    <row r="30" spans="1:10" ht="12.75">
      <c r="A30" s="31" t="s">
        <v>17</v>
      </c>
      <c r="B30" s="31"/>
      <c r="C30" s="31"/>
      <c r="D30" s="30"/>
      <c r="E30" s="30"/>
      <c r="F30" s="30"/>
      <c r="G30" s="30"/>
      <c r="H30" s="30"/>
      <c r="I30" s="30"/>
      <c r="J30" s="30"/>
    </row>
    <row r="31" spans="1:10" ht="12.75">
      <c r="A31" s="9"/>
      <c r="B31" s="9"/>
      <c r="C31" s="9"/>
      <c r="D31" s="9"/>
      <c r="E31" s="9"/>
      <c r="F31" s="9"/>
      <c r="G31" s="9"/>
      <c r="H31" s="9"/>
      <c r="I31" s="9"/>
      <c r="J31" s="9"/>
    </row>
    <row r="32" spans="1:10" ht="15">
      <c r="A32" s="10"/>
      <c r="B32" s="26" t="s">
        <v>1</v>
      </c>
      <c r="C32" s="26" t="s">
        <v>0</v>
      </c>
      <c r="D32" s="9"/>
      <c r="E32" s="9"/>
      <c r="F32" s="9"/>
      <c r="G32" s="9"/>
      <c r="H32" s="9"/>
      <c r="I32" s="9"/>
      <c r="J32" s="9"/>
    </row>
    <row r="33" spans="1:10" ht="15">
      <c r="A33" s="17" t="s">
        <v>9</v>
      </c>
      <c r="B33" s="18">
        <f>AVERAGE(B34:B35)</f>
        <v>21.405</v>
      </c>
      <c r="C33" s="18">
        <f>100-B33</f>
        <v>78.595</v>
      </c>
      <c r="D33" s="9"/>
      <c r="E33" s="9"/>
      <c r="F33" s="9"/>
      <c r="G33" s="9"/>
      <c r="H33" s="9"/>
      <c r="I33" s="9"/>
      <c r="J33" s="9"/>
    </row>
    <row r="34" spans="1:10" ht="15">
      <c r="A34" s="19" t="s">
        <v>9</v>
      </c>
      <c r="B34" s="20">
        <v>20.31</v>
      </c>
      <c r="C34" s="20">
        <f>100-B34</f>
        <v>79.69</v>
      </c>
      <c r="D34" s="9"/>
      <c r="E34" s="9"/>
      <c r="F34" s="9"/>
      <c r="G34" s="9"/>
      <c r="H34" s="9"/>
      <c r="I34" s="9"/>
      <c r="J34" s="9"/>
    </row>
    <row r="35" spans="1:10" ht="15">
      <c r="A35" s="19" t="s">
        <v>13</v>
      </c>
      <c r="B35" s="20">
        <v>22.5</v>
      </c>
      <c r="C35" s="20">
        <f>100-B35</f>
        <v>77.5</v>
      </c>
      <c r="D35" s="9"/>
      <c r="E35" s="9"/>
      <c r="F35" s="9"/>
      <c r="G35" s="9"/>
      <c r="H35" s="9"/>
      <c r="I35" s="9"/>
      <c r="J35" s="9"/>
    </row>
    <row r="36" spans="1:10" ht="15">
      <c r="A36" s="14"/>
      <c r="B36" s="21"/>
      <c r="C36" s="21"/>
      <c r="D36" s="9"/>
      <c r="E36" s="9"/>
      <c r="F36" s="9"/>
      <c r="G36" s="9"/>
      <c r="H36" s="9"/>
      <c r="I36" s="9"/>
      <c r="J36" s="9"/>
    </row>
    <row r="37" spans="1:10" ht="15">
      <c r="A37" s="17" t="s">
        <v>14</v>
      </c>
      <c r="B37" s="18">
        <f>AVERAGE(B38:B42)</f>
        <v>22.627999999999997</v>
      </c>
      <c r="C37" s="18">
        <f aca="true" t="shared" si="1" ref="C37:C42">100-B37</f>
        <v>77.372</v>
      </c>
      <c r="D37" s="9"/>
      <c r="E37" s="9"/>
      <c r="F37" s="9"/>
      <c r="G37" s="9"/>
      <c r="H37" s="9"/>
      <c r="I37" s="9"/>
      <c r="J37" s="9"/>
    </row>
    <row r="38" spans="1:10" ht="15">
      <c r="A38" s="19" t="s">
        <v>14</v>
      </c>
      <c r="B38" s="20">
        <v>16.79</v>
      </c>
      <c r="C38" s="20">
        <f t="shared" si="1"/>
        <v>83.21000000000001</v>
      </c>
      <c r="D38" s="13"/>
      <c r="E38" s="13"/>
      <c r="F38" s="13"/>
      <c r="G38" s="13"/>
      <c r="H38" s="13"/>
      <c r="I38" s="13"/>
      <c r="J38" s="13"/>
    </row>
    <row r="39" spans="1:10" ht="15">
      <c r="A39" s="22" t="s">
        <v>11</v>
      </c>
      <c r="B39" s="23">
        <v>17.5</v>
      </c>
      <c r="C39" s="20">
        <f t="shared" si="1"/>
        <v>82.5</v>
      </c>
      <c r="D39" s="9"/>
      <c r="E39" s="9"/>
      <c r="F39" s="9"/>
      <c r="G39" s="9"/>
      <c r="H39" s="9"/>
      <c r="I39" s="9"/>
      <c r="J39" s="9"/>
    </row>
    <row r="40" spans="1:10" ht="15">
      <c r="A40" s="22" t="s">
        <v>15</v>
      </c>
      <c r="B40" s="23">
        <v>23.18</v>
      </c>
      <c r="C40" s="20">
        <f t="shared" si="1"/>
        <v>76.82</v>
      </c>
      <c r="D40" s="9"/>
      <c r="E40" s="9"/>
      <c r="F40" s="9"/>
      <c r="G40" s="9"/>
      <c r="H40" s="9"/>
      <c r="I40" s="9"/>
      <c r="J40" s="9"/>
    </row>
    <row r="41" spans="1:10" ht="15">
      <c r="A41" s="22" t="s">
        <v>10</v>
      </c>
      <c r="B41" s="24">
        <v>36.63</v>
      </c>
      <c r="C41" s="20">
        <f t="shared" si="1"/>
        <v>63.37</v>
      </c>
      <c r="D41" s="9"/>
      <c r="E41" s="9"/>
      <c r="F41" s="9"/>
      <c r="G41" s="9"/>
      <c r="H41" s="9"/>
      <c r="I41" s="9"/>
      <c r="J41" s="9"/>
    </row>
    <row r="42" spans="1:10" ht="15">
      <c r="A42" s="22" t="s">
        <v>12</v>
      </c>
      <c r="B42" s="23">
        <v>19.04</v>
      </c>
      <c r="C42" s="20">
        <f t="shared" si="1"/>
        <v>80.96000000000001</v>
      </c>
      <c r="D42" s="9"/>
      <c r="E42" s="9"/>
      <c r="F42" s="9"/>
      <c r="G42" s="9"/>
      <c r="H42" s="9"/>
      <c r="I42" s="9"/>
      <c r="J42" s="9"/>
    </row>
    <row r="43" spans="1:10" ht="15">
      <c r="A43" s="11"/>
      <c r="B43" s="25"/>
      <c r="C43" s="21"/>
      <c r="D43" s="9"/>
      <c r="E43" s="9"/>
      <c r="F43" s="9"/>
      <c r="G43" s="9"/>
      <c r="H43" s="9"/>
      <c r="I43" s="9"/>
      <c r="J43" s="9"/>
    </row>
    <row r="44" spans="1:10" ht="15">
      <c r="A44" s="17" t="s">
        <v>7</v>
      </c>
      <c r="B44" s="18">
        <f>(AVERAGE(B45:B46))</f>
        <v>15.915000000000001</v>
      </c>
      <c r="C44" s="18">
        <f>100-B44</f>
        <v>84.085</v>
      </c>
      <c r="D44" s="9"/>
      <c r="E44" s="9"/>
      <c r="F44" s="9"/>
      <c r="G44" s="9"/>
      <c r="H44" s="9"/>
      <c r="I44" s="9"/>
      <c r="J44" s="9"/>
    </row>
    <row r="45" spans="1:10" ht="15">
      <c r="A45" s="22" t="s">
        <v>4</v>
      </c>
      <c r="B45" s="23">
        <v>11.48</v>
      </c>
      <c r="C45" s="20">
        <f>100-B45</f>
        <v>88.52</v>
      </c>
      <c r="D45" s="9"/>
      <c r="E45" s="9"/>
      <c r="F45" s="9"/>
      <c r="G45" s="9"/>
      <c r="H45" s="9"/>
      <c r="I45" s="9"/>
      <c r="J45" s="9"/>
    </row>
    <row r="46" spans="1:10" ht="15">
      <c r="A46" s="22" t="s">
        <v>18</v>
      </c>
      <c r="B46" s="23">
        <v>20.35</v>
      </c>
      <c r="C46" s="20">
        <f>100-B46</f>
        <v>79.65</v>
      </c>
      <c r="D46" s="9"/>
      <c r="E46" s="9"/>
      <c r="F46" s="9"/>
      <c r="G46" s="9"/>
      <c r="H46" s="9"/>
      <c r="I46" s="9"/>
      <c r="J46" s="9"/>
    </row>
    <row r="47" spans="1:10" ht="15">
      <c r="A47" s="14"/>
      <c r="B47" s="9"/>
      <c r="C47" s="12"/>
      <c r="D47" s="9"/>
      <c r="E47" s="9"/>
      <c r="F47" s="9"/>
      <c r="G47" s="9"/>
      <c r="H47" s="9"/>
      <c r="I47" s="9"/>
      <c r="J47" s="9"/>
    </row>
    <row r="48" spans="1:10" ht="15">
      <c r="A48" s="15" t="s">
        <v>3</v>
      </c>
      <c r="B48" s="18">
        <f>(B44+B37+B33)/3</f>
        <v>19.982666666666667</v>
      </c>
      <c r="C48" s="18">
        <f>100-B48</f>
        <v>80.01733333333334</v>
      </c>
      <c r="D48" s="10"/>
      <c r="E48" s="10"/>
      <c r="F48" s="10"/>
      <c r="G48" s="10"/>
      <c r="H48" s="10"/>
      <c r="I48" s="10"/>
      <c r="J48" s="10"/>
    </row>
    <row r="49" spans="1:10" ht="12.75">
      <c r="A49" s="9"/>
      <c r="B49" s="9"/>
      <c r="C49" s="9"/>
      <c r="D49" s="9"/>
      <c r="E49" s="9"/>
      <c r="F49" s="9"/>
      <c r="G49" s="9"/>
      <c r="H49" s="9"/>
      <c r="I49" s="9"/>
      <c r="J49" s="9"/>
    </row>
    <row r="50" spans="1:10" ht="12.75">
      <c r="A50" s="16" t="s">
        <v>2</v>
      </c>
      <c r="B50" s="9"/>
      <c r="C50" s="12"/>
      <c r="D50" s="9"/>
      <c r="E50" s="9"/>
      <c r="F50" s="9"/>
      <c r="G50" s="9"/>
      <c r="H50" s="9"/>
      <c r="I50" s="9"/>
      <c r="J50" s="9"/>
    </row>
    <row r="51" ht="14.25">
      <c r="A51" s="2"/>
    </row>
    <row r="52" ht="14.25">
      <c r="A52" s="2"/>
    </row>
    <row r="53" ht="14.25">
      <c r="A53" s="2"/>
    </row>
    <row r="54" ht="14.25">
      <c r="A54" s="2"/>
    </row>
    <row r="55" ht="14.25">
      <c r="A55" s="2"/>
    </row>
    <row r="58" ht="12.75">
      <c r="A58" s="1"/>
    </row>
    <row r="59" ht="14.25">
      <c r="A59" s="2"/>
    </row>
    <row r="60" ht="14.25">
      <c r="A60" s="2"/>
    </row>
    <row r="62" ht="12.75">
      <c r="A62" s="1"/>
    </row>
    <row r="63" ht="14.25">
      <c r="A63" s="3"/>
    </row>
    <row r="64" ht="14.25">
      <c r="A64" s="2"/>
    </row>
    <row r="65" ht="14.25">
      <c r="A65" s="2"/>
    </row>
  </sheetData>
  <sheetProtection/>
  <mergeCells count="3">
    <mergeCell ref="A30:C30"/>
    <mergeCell ref="A6:C6"/>
    <mergeCell ref="A4:C4"/>
  </mergeCells>
  <printOptions/>
  <pageMargins left="0.75" right="0.75" top="1" bottom="1" header="0.5" footer="0.5"/>
  <pageSetup fitToHeight="1" fitToWidth="1" horizontalDpi="600" verticalDpi="600" orientation="portrait" paperSize="9" scale="80" r:id="rId4"/>
  <drawing r:id="rId3"/>
  <legacyDrawing r:id="rId2"/>
  <oleObjects>
    <oleObject progId="PBrush" shapeId="183298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Burlo Garofolo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bubbir</dc:creator>
  <cp:keywords/>
  <dc:description/>
  <cp:lastModifiedBy>Komel Andrea</cp:lastModifiedBy>
  <cp:lastPrinted>2017-05-10T13:55:54Z</cp:lastPrinted>
  <dcterms:created xsi:type="dcterms:W3CDTF">2009-08-19T09:38:31Z</dcterms:created>
  <dcterms:modified xsi:type="dcterms:W3CDTF">2017-05-10T13:57:08Z</dcterms:modified>
  <cp:category/>
  <cp:version/>
  <cp:contentType/>
  <cp:contentStatus/>
</cp:coreProperties>
</file>